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RIAM\Documents\2021\reportes LDF 4o trimestre 2021\"/>
    </mc:Choice>
  </mc:AlternateContent>
  <bookViews>
    <workbookView xWindow="0" yWindow="0" windowWidth="28800" windowHeight="1233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H74" i="8" l="1"/>
  <c r="E12" i="8"/>
  <c r="C46" i="8"/>
  <c r="F46" i="8"/>
  <c r="G46" i="8"/>
  <c r="G12" i="8"/>
  <c r="E46" i="8"/>
  <c r="H30" i="8"/>
  <c r="H22" i="8"/>
  <c r="F12" i="8"/>
  <c r="H47" i="8"/>
  <c r="D46" i="8"/>
  <c r="H56" i="8"/>
  <c r="H64" i="8"/>
  <c r="D12" i="8"/>
  <c r="H13" i="8"/>
  <c r="C12" i="8"/>
  <c r="H40" i="8"/>
  <c r="F80" i="8" l="1"/>
  <c r="C80" i="8"/>
  <c r="E80" i="8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<sst xmlns="http://schemas.openxmlformats.org/spreadsheetml/2006/main" count="81" uniqueCount="51">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</sst>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1404942</xdr:colOff>
      <xdr:row>1</xdr:row>
      <xdr:rowOff>23813</xdr:rowOff>
    </xdr:from>
    <xdr:to>
      <xdr:col>8</xdr:col>
      <xdr:colOff>1452</xdr:colOff>
      <xdr:row>2</xdr:row>
      <xdr:rowOff>119062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31442" y="214313"/>
          <a:ext cx="3930510" cy="12144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C64" zoomScale="40" zoomScaleNormal="40" workbookViewId="0">
      <selection activeCell="H80" sqref="H80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87.75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32.25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86611575.719999999</v>
      </c>
      <c r="D12" s="8">
        <f t="shared" ref="D12:H12" si="0">SUM(D13,D22,D30,D40)</f>
        <v>25517137.41</v>
      </c>
      <c r="E12" s="8">
        <f t="shared" si="0"/>
        <v>112128713.13</v>
      </c>
      <c r="F12" s="8">
        <f t="shared" si="0"/>
        <v>107652654.18000001</v>
      </c>
      <c r="G12" s="8">
        <f t="shared" si="0"/>
        <v>103976714.01000001</v>
      </c>
      <c r="H12" s="8">
        <f t="shared" si="0"/>
        <v>4476058.9499999881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>E14-F14</f>
        <v>0</v>
      </c>
    </row>
    <row r="15" spans="1:8" s="4" customFormat="1" ht="32.25" x14ac:dyDescent="0.35">
      <c r="B15" s="9" t="s">
        <v>14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2"/>
        <v>0</v>
      </c>
    </row>
    <row r="17" spans="2:8" s="4" customFormat="1" ht="32.25" x14ac:dyDescent="0.35">
      <c r="B17" s="9" t="s">
        <v>16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si="2"/>
        <v>0</v>
      </c>
    </row>
    <row r="18" spans="2:8" s="4" customFormat="1" ht="32.25" x14ac:dyDescent="0.35">
      <c r="B18" s="9" t="s">
        <v>17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2"/>
        <v>0</v>
      </c>
    </row>
    <row r="19" spans="2:8" s="4" customFormat="1" ht="32.25" x14ac:dyDescent="0.35">
      <c r="B19" s="9" t="s">
        <v>18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2"/>
        <v>0</v>
      </c>
    </row>
    <row r="20" spans="2:8" s="4" customFormat="1" ht="32.25" x14ac:dyDescent="0.35">
      <c r="B20" s="9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2"/>
        <v>0</v>
      </c>
    </row>
    <row r="21" spans="2:8" s="4" customFormat="1" ht="32.25" x14ac:dyDescent="0.35">
      <c r="B21" s="9" t="s">
        <v>20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86611575.719999999</v>
      </c>
      <c r="D22" s="14">
        <f t="shared" ref="D22:G22" si="3">SUM(D23:D29)</f>
        <v>25517137.41</v>
      </c>
      <c r="E22" s="14">
        <f t="shared" si="3"/>
        <v>112128713.13</v>
      </c>
      <c r="F22" s="14">
        <f t="shared" si="3"/>
        <v>107652654.18000001</v>
      </c>
      <c r="G22" s="14">
        <f t="shared" si="3"/>
        <v>103976714.01000001</v>
      </c>
      <c r="H22" s="14">
        <f>SUM(H23:H29)</f>
        <v>4476058.9499999881</v>
      </c>
    </row>
    <row r="23" spans="2:8" s="4" customFormat="1" ht="32.25" x14ac:dyDescent="0.35">
      <c r="B23" s="9" t="s">
        <v>22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>E23-F23</f>
        <v>0</v>
      </c>
    </row>
    <row r="24" spans="2:8" s="4" customFormat="1" ht="32.25" x14ac:dyDescent="0.35">
      <c r="B24" s="9" t="s">
        <v>23</v>
      </c>
      <c r="C24" s="15">
        <v>86611575.719999999</v>
      </c>
      <c r="D24" s="15">
        <v>25517137.41</v>
      </c>
      <c r="E24" s="15">
        <v>112128713.13</v>
      </c>
      <c r="F24" s="15">
        <v>107652654.18000001</v>
      </c>
      <c r="G24" s="15">
        <v>103976714.01000001</v>
      </c>
      <c r="H24" s="15">
        <f t="shared" ref="H24:H29" si="4">E24-F24</f>
        <v>4476058.9499999881</v>
      </c>
    </row>
    <row r="25" spans="2:8" s="4" customFormat="1" ht="32.25" x14ac:dyDescent="0.35">
      <c r="B25" s="9" t="s">
        <v>24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4"/>
        <v>0</v>
      </c>
    </row>
    <row r="26" spans="2:8" s="4" customFormat="1" ht="32.25" x14ac:dyDescent="0.35">
      <c r="B26" s="9" t="s">
        <v>25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si="4"/>
        <v>0</v>
      </c>
    </row>
    <row r="27" spans="2:8" s="4" customFormat="1" ht="32.25" x14ac:dyDescent="0.35">
      <c r="B27" s="9" t="s">
        <v>26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f t="shared" si="4"/>
        <v>0</v>
      </c>
    </row>
    <row r="28" spans="2:8" s="4" customFormat="1" ht="32.25" x14ac:dyDescent="0.35">
      <c r="B28" s="9" t="s">
        <v>27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4"/>
        <v>0</v>
      </c>
    </row>
    <row r="29" spans="2:8" s="4" customFormat="1" ht="32.25" x14ac:dyDescent="0.35">
      <c r="B29" s="9" t="s">
        <v>28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>E31-F31</f>
        <v>0</v>
      </c>
    </row>
    <row r="32" spans="2:8" s="4" customFormat="1" ht="32.25" x14ac:dyDescent="0.35">
      <c r="B32" s="9" t="s">
        <v>31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f t="shared" si="6"/>
        <v>0</v>
      </c>
    </row>
    <row r="34" spans="2:8" s="4" customFormat="1" ht="32.25" x14ac:dyDescent="0.35">
      <c r="B34" s="9" t="s">
        <v>33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6"/>
        <v>0</v>
      </c>
    </row>
    <row r="35" spans="2:8" s="4" customFormat="1" ht="32.25" x14ac:dyDescent="0.35">
      <c r="B35" s="9" t="s">
        <v>34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6"/>
        <v>0</v>
      </c>
    </row>
    <row r="36" spans="2:8" s="4" customFormat="1" ht="32.25" x14ac:dyDescent="0.35">
      <c r="B36" s="9" t="s">
        <v>35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6"/>
        <v>0</v>
      </c>
    </row>
    <row r="37" spans="2:8" s="4" customFormat="1" ht="32.25" x14ac:dyDescent="0.35">
      <c r="B37" s="9" t="s">
        <v>36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6"/>
        <v>0</v>
      </c>
    </row>
    <row r="38" spans="2:8" s="4" customFormat="1" ht="32.25" x14ac:dyDescent="0.35">
      <c r="B38" s="9" t="s">
        <v>37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6"/>
        <v>0</v>
      </c>
    </row>
    <row r="39" spans="2:8" s="4" customFormat="1" ht="32.25" x14ac:dyDescent="0.35">
      <c r="B39" s="9" t="s">
        <v>38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f>E41-F41</f>
        <v>0</v>
      </c>
    </row>
    <row r="42" spans="2:8" s="4" customFormat="1" ht="64.5" x14ac:dyDescent="0.35">
      <c r="B42" s="10" t="s">
        <v>41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f t="shared" si="8"/>
        <v>0</v>
      </c>
    </row>
    <row r="44" spans="2:8" s="4" customFormat="1" ht="32.25" x14ac:dyDescent="0.35">
      <c r="B44" s="9" t="s">
        <v>43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462312205.73000002</v>
      </c>
      <c r="E46" s="14">
        <f t="shared" si="9"/>
        <v>462312205.73000002</v>
      </c>
      <c r="F46" s="14">
        <f t="shared" si="9"/>
        <v>372854674.63</v>
      </c>
      <c r="G46" s="14">
        <f t="shared" si="9"/>
        <v>291642135.82999998</v>
      </c>
      <c r="H46" s="14">
        <f t="shared" si="9"/>
        <v>89457531.100000024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>E48-F48</f>
        <v>0</v>
      </c>
    </row>
    <row r="49" spans="2:8" s="4" customFormat="1" ht="32.25" x14ac:dyDescent="0.35">
      <c r="B49" s="9" t="s">
        <v>14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11"/>
        <v>0</v>
      </c>
    </row>
    <row r="51" spans="2:8" s="4" customFormat="1" ht="32.25" x14ac:dyDescent="0.35">
      <c r="B51" s="9" t="s">
        <v>16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11"/>
        <v>0</v>
      </c>
    </row>
    <row r="52" spans="2:8" s="4" customFormat="1" ht="32.25" x14ac:dyDescent="0.35">
      <c r="B52" s="9" t="s">
        <v>17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f t="shared" si="11"/>
        <v>0</v>
      </c>
    </row>
    <row r="53" spans="2:8" s="4" customFormat="1" ht="32.25" x14ac:dyDescent="0.35">
      <c r="B53" s="9" t="s">
        <v>18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f t="shared" si="11"/>
        <v>0</v>
      </c>
    </row>
    <row r="54" spans="2:8" s="4" customFormat="1" ht="32.25" x14ac:dyDescent="0.35">
      <c r="B54" s="9" t="s">
        <v>19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11"/>
        <v>0</v>
      </c>
    </row>
    <row r="55" spans="2:8" s="4" customFormat="1" ht="32.25" x14ac:dyDescent="0.35">
      <c r="B55" s="9" t="s">
        <v>20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462312205.73000002</v>
      </c>
      <c r="E56" s="14">
        <f t="shared" si="12"/>
        <v>462312205.73000002</v>
      </c>
      <c r="F56" s="14">
        <f t="shared" si="12"/>
        <v>372854674.63</v>
      </c>
      <c r="G56" s="14">
        <f t="shared" si="12"/>
        <v>291642135.82999998</v>
      </c>
      <c r="H56" s="14">
        <f t="shared" si="12"/>
        <v>89457531.100000024</v>
      </c>
    </row>
    <row r="57" spans="2:8" s="4" customFormat="1" ht="32.25" x14ac:dyDescent="0.35">
      <c r="B57" s="9" t="s">
        <v>22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>E57-F57</f>
        <v>0</v>
      </c>
    </row>
    <row r="58" spans="2:8" s="4" customFormat="1" ht="32.25" x14ac:dyDescent="0.35">
      <c r="B58" s="9" t="s">
        <v>23</v>
      </c>
      <c r="C58" s="15">
        <v>0</v>
      </c>
      <c r="D58" s="15">
        <v>462312205.73000002</v>
      </c>
      <c r="E58" s="15">
        <v>462312205.73000002</v>
      </c>
      <c r="F58" s="15">
        <v>372854674.63</v>
      </c>
      <c r="G58" s="15">
        <v>291642135.82999998</v>
      </c>
      <c r="H58" s="15">
        <f t="shared" ref="H58:H63" si="13">E58-F58</f>
        <v>89457531.100000024</v>
      </c>
    </row>
    <row r="59" spans="2:8" s="4" customFormat="1" ht="32.25" x14ac:dyDescent="0.35">
      <c r="B59" s="9" t="s">
        <v>24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13"/>
        <v>0</v>
      </c>
    </row>
    <row r="60" spans="2:8" s="4" customFormat="1" ht="32.25" x14ac:dyDescent="0.35">
      <c r="B60" s="9" t="s">
        <v>25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13"/>
        <v>0</v>
      </c>
    </row>
    <row r="61" spans="2:8" s="4" customFormat="1" ht="32.25" x14ac:dyDescent="0.35">
      <c r="B61" s="9" t="s">
        <v>26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13"/>
        <v>0</v>
      </c>
    </row>
    <row r="62" spans="2:8" s="4" customFormat="1" ht="32.25" x14ac:dyDescent="0.35">
      <c r="B62" s="9" t="s">
        <v>27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3"/>
        <v>0</v>
      </c>
    </row>
    <row r="63" spans="2:8" s="4" customFormat="1" ht="32.25" x14ac:dyDescent="0.35">
      <c r="B63" s="9" t="s">
        <v>28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f>E65-F65</f>
        <v>0</v>
      </c>
    </row>
    <row r="66" spans="2:8" s="4" customFormat="1" ht="32.25" x14ac:dyDescent="0.35">
      <c r="B66" s="9" t="s">
        <v>31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15"/>
        <v>0</v>
      </c>
    </row>
    <row r="68" spans="2:8" s="4" customFormat="1" ht="32.25" x14ac:dyDescent="0.35">
      <c r="B68" s="9" t="s">
        <v>33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15"/>
        <v>0</v>
      </c>
    </row>
    <row r="69" spans="2:8" s="4" customFormat="1" ht="32.25" x14ac:dyDescent="0.35">
      <c r="B69" s="9" t="s">
        <v>34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f t="shared" si="15"/>
        <v>0</v>
      </c>
    </row>
    <row r="70" spans="2:8" s="4" customFormat="1" ht="32.25" x14ac:dyDescent="0.35">
      <c r="B70" s="9" t="s">
        <v>35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15"/>
        <v>0</v>
      </c>
    </row>
    <row r="71" spans="2:8" s="4" customFormat="1" ht="32.25" x14ac:dyDescent="0.35">
      <c r="B71" s="9" t="s">
        <v>36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si="15"/>
        <v>0</v>
      </c>
    </row>
    <row r="72" spans="2:8" s="4" customFormat="1" ht="32.25" x14ac:dyDescent="0.35">
      <c r="B72" s="9" t="s">
        <v>37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15"/>
        <v>0</v>
      </c>
    </row>
    <row r="73" spans="2:8" s="4" customFormat="1" ht="32.25" x14ac:dyDescent="0.35">
      <c r="B73" s="9" t="s">
        <v>38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>E75-F75</f>
        <v>0</v>
      </c>
    </row>
    <row r="76" spans="2:8" s="4" customFormat="1" ht="64.5" x14ac:dyDescent="0.35">
      <c r="B76" s="10" t="s">
        <v>41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f t="shared" si="17"/>
        <v>0</v>
      </c>
    </row>
    <row r="78" spans="2:8" s="4" customFormat="1" ht="32.25" x14ac:dyDescent="0.35">
      <c r="B78" s="9" t="s">
        <v>43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86611575.719999999</v>
      </c>
      <c r="D80" s="14">
        <f t="shared" ref="D80:G80" si="18">D46+D12</f>
        <v>487829343.14000005</v>
      </c>
      <c r="E80" s="14">
        <f t="shared" si="18"/>
        <v>574440918.86000001</v>
      </c>
      <c r="F80" s="14">
        <f t="shared" si="18"/>
        <v>480507328.81</v>
      </c>
      <c r="G80" s="14">
        <f t="shared" si="18"/>
        <v>395618849.83999997</v>
      </c>
      <c r="H80" s="14">
        <f>H46+H12</f>
        <v>93933590.050000012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2022-01-17T16:18:32Z</dcterms:modified>
</cp:coreProperties>
</file>